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6471564D-A494-4130-8386-2AD8BA625D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ẫu 01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gyra/q5gyOEyLAhjSxC0ioU6RNHw=="/>
    </ext>
  </extLst>
</workbook>
</file>

<file path=xl/calcChain.xml><?xml version="1.0" encoding="utf-8"?>
<calcChain xmlns="http://schemas.openxmlformats.org/spreadsheetml/2006/main">
  <c r="M33" i="4" l="1"/>
  <c r="M34" i="4"/>
  <c r="D34" i="4" l="1"/>
  <c r="E34" i="4"/>
  <c r="F34" i="4"/>
  <c r="G34" i="4"/>
  <c r="H34" i="4"/>
  <c r="I34" i="4"/>
  <c r="J34" i="4"/>
  <c r="K34" i="4"/>
  <c r="L34" i="4"/>
  <c r="M12" i="4"/>
  <c r="M21" i="4" l="1"/>
  <c r="M22" i="4"/>
  <c r="M23" i="4"/>
  <c r="Q34" i="4" l="1"/>
  <c r="P34" i="4"/>
  <c r="O34" i="4"/>
  <c r="N34" i="4"/>
  <c r="M32" i="4"/>
  <c r="M31" i="4"/>
  <c r="M30" i="4"/>
  <c r="M29" i="4"/>
  <c r="M28" i="4"/>
  <c r="M27" i="4"/>
  <c r="M26" i="4"/>
  <c r="M25" i="4"/>
  <c r="M24" i="4"/>
  <c r="M20" i="4"/>
  <c r="M19" i="4"/>
  <c r="M18" i="4"/>
  <c r="M17" i="4"/>
  <c r="M16" i="4"/>
  <c r="M15" i="4"/>
  <c r="M14" i="4"/>
  <c r="M13" i="4"/>
</calcChain>
</file>

<file path=xl/sharedStrings.xml><?xml version="1.0" encoding="utf-8"?>
<sst xmlns="http://schemas.openxmlformats.org/spreadsheetml/2006/main" count="49" uniqueCount="47">
  <si>
    <t>Tình hình việc làm</t>
  </si>
  <si>
    <t>Có việc làm</t>
  </si>
  <si>
    <t>Khu vực làm việc</t>
  </si>
  <si>
    <t>TT</t>
  </si>
  <si>
    <t>Ngành đào tạo</t>
  </si>
  <si>
    <t>Mã ngành</t>
  </si>
  <si>
    <t>Không liên quan</t>
  </si>
  <si>
    <t>Tiếp tục học</t>
  </si>
  <si>
    <t>Chưa có việc</t>
  </si>
  <si>
    <t>Nhà nước</t>
  </si>
  <si>
    <t>Tư nhân</t>
  </si>
  <si>
    <t>Tự tạo việc làm</t>
  </si>
  <si>
    <t>Có yếu tố nước ngoài</t>
  </si>
  <si>
    <t>Nữ</t>
  </si>
  <si>
    <t>Marketing</t>
  </si>
  <si>
    <t>Quản trị nhân lực</t>
  </si>
  <si>
    <t>Thống kê kinh tế</t>
  </si>
  <si>
    <t>Toán kinh tế</t>
  </si>
  <si>
    <t>Bảo hiểm</t>
  </si>
  <si>
    <t>Bất động sản</t>
  </si>
  <si>
    <t>Kế toán</t>
  </si>
  <si>
    <t>Kinh tế</t>
  </si>
  <si>
    <t>Kinh tế nông nghiệp</t>
  </si>
  <si>
    <t>Kinh tế quốc tế</t>
  </si>
  <si>
    <t>Luật</t>
  </si>
  <si>
    <t>Kinh tế đầu tư</t>
  </si>
  <si>
    <t>MẪU SỐ 1</t>
  </si>
  <si>
    <t>BỘ GIÁO DỤC VÀ ĐÀO TẠO</t>
  </si>
  <si>
    <t>TRƯỜNG ĐẠI HỌC KINH TẾ QUỐC DÂN</t>
  </si>
  <si>
    <t>Số SVTN</t>
  </si>
  <si>
    <t>Số SV phản hồi</t>
  </si>
  <si>
    <t>Tỷ lệ SV có việc làm/tổng số sinh viên phản hồi (%)</t>
  </si>
  <si>
    <t>Tổng số</t>
  </si>
  <si>
    <t>Đúng chuyên ngành đào tạo</t>
  </si>
  <si>
    <t xml:space="preserve">Liên quan đến chuyên ngành đào tạo </t>
  </si>
  <si>
    <t>HTTT quản lý</t>
  </si>
  <si>
    <t>KH máy tính</t>
  </si>
  <si>
    <t>Kinh doanh Quốc tế</t>
  </si>
  <si>
    <t>Kinh doanh Thương mại</t>
  </si>
  <si>
    <t>Kinh tế tài nguyên TN</t>
  </si>
  <si>
    <t>Ngôn ngữ Anh</t>
  </si>
  <si>
    <t>Quản trị DVDL&amp;LH</t>
  </si>
  <si>
    <t>Quản trị KS</t>
  </si>
  <si>
    <t>Quản trị KD</t>
  </si>
  <si>
    <t>TC - Ngân hàng</t>
  </si>
  <si>
    <t>Tổng</t>
  </si>
  <si>
    <t>BÁO CÁO TÌNH HÌNH VIỆC LÀM SINH VIÊN TỐT NGHIỆP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</si>
</sst>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1"/>
      <color rgb="FF006100"/>
      <name val="Calibri"/>
      <family val="2"/>
      <scheme val="minor"/>
    </font>
    <font>
      <sz val="13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1"/>
    <xf numFmtId="0" fontId="3" fillId="0" borderId="1"/>
    <xf numFmtId="0" fontId="4" fillId="0" borderId="1"/>
    <xf numFmtId="0" fontId="1" fillId="0" borderId="1"/>
    <xf numFmtId="0" fontId="5" fillId="3" borderId="0" applyNumberFormat="0" applyBorder="0" applyAlignment="0" applyProtection="0"/>
  </cellStyleXfs>
  <cellXfs count="56">
    <xf numFmtId="0" fontId="0" fillId="0" borderId="0" xfId="0" applyFont="1" applyAlignment="1"/>
    <xf numFmtId="0" fontId="0" fillId="0" borderId="0" xfId="0"/>
    <xf numFmtId="0" fontId="0" fillId="0" borderId="0" xfId="0" applyFill="1"/>
    <xf numFmtId="0" fontId="2" fillId="0" borderId="3" xfId="1" applyFont="1" applyFill="1" applyBorder="1" applyAlignment="1">
      <alignment horizontal="center" vertical="center" shrinkToFit="1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6" fillId="0" borderId="3" xfId="0" applyFont="1" applyBorder="1"/>
    <xf numFmtId="0" fontId="12" fillId="0" borderId="3" xfId="0" applyFont="1" applyBorder="1" applyAlignment="1">
      <alignment vertical="center"/>
    </xf>
    <xf numFmtId="0" fontId="11" fillId="0" borderId="7" xfId="0" applyFont="1" applyBorder="1"/>
    <xf numFmtId="0" fontId="11" fillId="0" borderId="3" xfId="0" applyFont="1" applyBorder="1"/>
    <xf numFmtId="0" fontId="6" fillId="0" borderId="3" xfId="0" applyFont="1" applyBorder="1" applyAlignment="1">
      <alignment vertical="center"/>
    </xf>
    <xf numFmtId="0" fontId="6" fillId="0" borderId="7" xfId="0" applyFont="1" applyBorder="1"/>
    <xf numFmtId="1" fontId="6" fillId="0" borderId="3" xfId="0" applyNumberFormat="1" applyFont="1" applyBorder="1"/>
    <xf numFmtId="0" fontId="8" fillId="0" borderId="3" xfId="0" applyFont="1" applyBorder="1"/>
    <xf numFmtId="0" fontId="8" fillId="0" borderId="6" xfId="0" applyFont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0" fontId="6" fillId="0" borderId="7" xfId="0" applyFont="1" applyFill="1" applyBorder="1"/>
    <xf numFmtId="0" fontId="6" fillId="0" borderId="3" xfId="0" applyFont="1" applyFill="1" applyBorder="1"/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2" fontId="8" fillId="4" borderId="3" xfId="0" applyNumberFormat="1" applyFont="1" applyFill="1" applyBorder="1"/>
    <xf numFmtId="2" fontId="6" fillId="2" borderId="3" xfId="0" applyNumberFormat="1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/>
    </xf>
    <xf numFmtId="0" fontId="10" fillId="0" borderId="11" xfId="5" applyFont="1" applyFill="1" applyBorder="1" applyAlignment="1">
      <alignment horizontal="center"/>
    </xf>
    <xf numFmtId="0" fontId="10" fillId="0" borderId="7" xfId="5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6">
    <cellStyle name="Good" xfId="5" builtinId="26"/>
    <cellStyle name="Normal" xfId="0" builtinId="0"/>
    <cellStyle name="Normal 2" xfId="3" xr:uid="{A46B42FC-1311-41FC-8E60-B710DE5036E4}"/>
    <cellStyle name="Normal 2 2" xfId="2" xr:uid="{B656B8F5-9287-4A23-B245-A56A9AAC1145}"/>
    <cellStyle name="Normal 3" xfId="4" xr:uid="{3011BADE-E113-4AE6-AB26-86D6B6B5231F}"/>
    <cellStyle name="Normal 5" xfId="1" xr:uid="{C9AFE7A5-626F-4814-9321-2A45BDB140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1E73D-18DC-4F28-85B0-4671B50BABFB}">
  <dimension ref="A2:Q35"/>
  <sheetViews>
    <sheetView tabSelected="1" topLeftCell="A7" zoomScale="90" zoomScaleNormal="90" workbookViewId="0">
      <selection activeCell="M34" sqref="M34"/>
    </sheetView>
  </sheetViews>
  <sheetFormatPr defaultRowHeight="13.8" x14ac:dyDescent="0.25"/>
  <cols>
    <col min="3" max="3" width="21.59765625" bestFit="1" customWidth="1"/>
    <col min="4" max="7" width="9" customWidth="1"/>
    <col min="11" max="11" width="10.8984375" customWidth="1"/>
    <col min="13" max="13" width="9.69921875" customWidth="1"/>
  </cols>
  <sheetData>
    <row r="2" spans="1:17" s="1" customFormat="1" ht="17.399999999999999" x14ac:dyDescent="0.3">
      <c r="A2" s="4"/>
      <c r="B2" s="5" t="s">
        <v>26</v>
      </c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s="1" customFormat="1" ht="16.8" x14ac:dyDescent="0.3">
      <c r="A3" s="4"/>
      <c r="B3" s="4"/>
      <c r="C3" s="6"/>
      <c r="D3" s="7" t="s">
        <v>27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1" customFormat="1" ht="16.8" x14ac:dyDescent="0.3">
      <c r="A4" s="8"/>
      <c r="B4" s="8"/>
      <c r="C4" s="9"/>
      <c r="D4" s="10" t="s">
        <v>28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" customFormat="1" ht="16.8" x14ac:dyDescent="0.3">
      <c r="A5" s="8"/>
      <c r="B5" s="8"/>
      <c r="C5" s="9"/>
      <c r="D5" s="10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" customFormat="1" ht="20.399999999999999" x14ac:dyDescent="0.25">
      <c r="A6" s="36" t="s">
        <v>46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s="1" customFormat="1" ht="16.8" x14ac:dyDescent="0.3">
      <c r="A7" s="8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</row>
    <row r="8" spans="1:17" s="1" customFormat="1" ht="16.8" x14ac:dyDescent="0.3">
      <c r="A8" s="4"/>
      <c r="B8" s="4"/>
      <c r="C8" s="6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s="1" customFormat="1" ht="16.5" customHeight="1" x14ac:dyDescent="0.3">
      <c r="A9" s="37" t="s">
        <v>3</v>
      </c>
      <c r="B9" s="38" t="s">
        <v>5</v>
      </c>
      <c r="C9" s="38" t="s">
        <v>4</v>
      </c>
      <c r="D9" s="41" t="s">
        <v>29</v>
      </c>
      <c r="E9" s="42"/>
      <c r="F9" s="41" t="s">
        <v>30</v>
      </c>
      <c r="G9" s="42"/>
      <c r="H9" s="45" t="s">
        <v>0</v>
      </c>
      <c r="I9" s="46"/>
      <c r="J9" s="46"/>
      <c r="K9" s="46"/>
      <c r="L9" s="47"/>
      <c r="M9" s="48" t="s">
        <v>31</v>
      </c>
      <c r="N9" s="37" t="s">
        <v>2</v>
      </c>
      <c r="O9" s="37"/>
      <c r="P9" s="37"/>
      <c r="Q9" s="37"/>
    </row>
    <row r="10" spans="1:17" s="1" customFormat="1" ht="48" customHeight="1" x14ac:dyDescent="0.3">
      <c r="A10" s="37"/>
      <c r="B10" s="39"/>
      <c r="C10" s="39"/>
      <c r="D10" s="43"/>
      <c r="E10" s="44"/>
      <c r="F10" s="43"/>
      <c r="G10" s="44"/>
      <c r="H10" s="49" t="s">
        <v>1</v>
      </c>
      <c r="I10" s="50"/>
      <c r="J10" s="51"/>
      <c r="K10" s="38" t="s">
        <v>7</v>
      </c>
      <c r="L10" s="52" t="s">
        <v>8</v>
      </c>
      <c r="M10" s="48"/>
      <c r="N10" s="37"/>
      <c r="O10" s="37"/>
      <c r="P10" s="37"/>
      <c r="Q10" s="37"/>
    </row>
    <row r="11" spans="1:17" s="1" customFormat="1" ht="78" customHeight="1" x14ac:dyDescent="0.25">
      <c r="A11" s="37"/>
      <c r="B11" s="40"/>
      <c r="C11" s="40"/>
      <c r="D11" s="35" t="s">
        <v>32</v>
      </c>
      <c r="E11" s="34" t="s">
        <v>13</v>
      </c>
      <c r="F11" s="35" t="s">
        <v>32</v>
      </c>
      <c r="G11" s="34" t="s">
        <v>13</v>
      </c>
      <c r="H11" s="35" t="s">
        <v>33</v>
      </c>
      <c r="I11" s="35" t="s">
        <v>34</v>
      </c>
      <c r="J11" s="35" t="s">
        <v>6</v>
      </c>
      <c r="K11" s="40"/>
      <c r="L11" s="53"/>
      <c r="M11" s="48"/>
      <c r="N11" s="11" t="s">
        <v>9</v>
      </c>
      <c r="O11" s="11" t="s">
        <v>10</v>
      </c>
      <c r="P11" s="11" t="s">
        <v>11</v>
      </c>
      <c r="Q11" s="11" t="s">
        <v>12</v>
      </c>
    </row>
    <row r="12" spans="1:17" s="1" customFormat="1" ht="16.8" x14ac:dyDescent="0.3">
      <c r="A12" s="12">
        <v>1</v>
      </c>
      <c r="B12" s="3">
        <v>7340204</v>
      </c>
      <c r="C12" s="13" t="s">
        <v>18</v>
      </c>
      <c r="D12" s="14">
        <v>122</v>
      </c>
      <c r="E12" s="15">
        <v>95</v>
      </c>
      <c r="F12" s="16">
        <v>96</v>
      </c>
      <c r="G12" s="15">
        <v>76</v>
      </c>
      <c r="H12" s="16">
        <v>43</v>
      </c>
      <c r="I12" s="16">
        <v>14</v>
      </c>
      <c r="J12" s="16">
        <v>30</v>
      </c>
      <c r="K12" s="17">
        <v>4</v>
      </c>
      <c r="L12" s="18">
        <v>5</v>
      </c>
      <c r="M12" s="33">
        <f>SUM(H12:K12)/F12*100</f>
        <v>94.791666666666657</v>
      </c>
      <c r="N12" s="18">
        <v>12</v>
      </c>
      <c r="O12" s="18">
        <v>56</v>
      </c>
      <c r="P12" s="18">
        <v>2</v>
      </c>
      <c r="Q12" s="18">
        <v>17</v>
      </c>
    </row>
    <row r="13" spans="1:17" s="1" customFormat="1" ht="16.8" x14ac:dyDescent="0.3">
      <c r="A13" s="12">
        <v>2</v>
      </c>
      <c r="B13" s="3">
        <v>7340116</v>
      </c>
      <c r="C13" s="19" t="s">
        <v>19</v>
      </c>
      <c r="D13" s="20">
        <v>86</v>
      </c>
      <c r="E13" s="21">
        <v>51</v>
      </c>
      <c r="F13" s="18">
        <v>53</v>
      </c>
      <c r="G13" s="18">
        <v>35</v>
      </c>
      <c r="H13" s="18">
        <v>23</v>
      </c>
      <c r="I13" s="18">
        <v>14</v>
      </c>
      <c r="J13" s="18">
        <v>14</v>
      </c>
      <c r="K13" s="18">
        <v>1</v>
      </c>
      <c r="L13" s="18">
        <v>1</v>
      </c>
      <c r="M13" s="33">
        <f t="shared" ref="M13:M34" si="0">SUM(H13:K13)/F13*100</f>
        <v>98.113207547169807</v>
      </c>
      <c r="N13" s="18">
        <v>7</v>
      </c>
      <c r="O13" s="18">
        <v>41</v>
      </c>
      <c r="P13" s="18">
        <v>0</v>
      </c>
      <c r="Q13" s="18">
        <v>3</v>
      </c>
    </row>
    <row r="14" spans="1:17" s="1" customFormat="1" ht="16.8" x14ac:dyDescent="0.3">
      <c r="A14" s="12">
        <v>3</v>
      </c>
      <c r="B14" s="3">
        <v>7340405</v>
      </c>
      <c r="C14" s="22" t="s">
        <v>35</v>
      </c>
      <c r="D14" s="23">
        <v>80</v>
      </c>
      <c r="E14" s="18">
        <v>49</v>
      </c>
      <c r="F14" s="18">
        <v>60</v>
      </c>
      <c r="G14" s="18">
        <v>36</v>
      </c>
      <c r="H14" s="18">
        <v>25</v>
      </c>
      <c r="I14" s="18">
        <v>11</v>
      </c>
      <c r="J14" s="18">
        <v>20</v>
      </c>
      <c r="K14" s="18">
        <v>1</v>
      </c>
      <c r="L14" s="18">
        <v>3</v>
      </c>
      <c r="M14" s="33">
        <f t="shared" si="0"/>
        <v>95</v>
      </c>
      <c r="N14" s="18">
        <v>2</v>
      </c>
      <c r="O14" s="18">
        <v>48</v>
      </c>
      <c r="P14" s="18">
        <v>3</v>
      </c>
      <c r="Q14" s="18">
        <v>3</v>
      </c>
    </row>
    <row r="15" spans="1:17" s="1" customFormat="1" ht="16.8" x14ac:dyDescent="0.3">
      <c r="A15" s="12">
        <v>4</v>
      </c>
      <c r="B15" s="3">
        <v>7340301</v>
      </c>
      <c r="C15" s="19" t="s">
        <v>20</v>
      </c>
      <c r="D15" s="23">
        <v>608</v>
      </c>
      <c r="E15" s="18">
        <v>440</v>
      </c>
      <c r="F15" s="18">
        <v>465</v>
      </c>
      <c r="G15" s="18">
        <v>332</v>
      </c>
      <c r="H15" s="18">
        <v>254</v>
      </c>
      <c r="I15" s="18">
        <v>79</v>
      </c>
      <c r="J15" s="18">
        <v>91</v>
      </c>
      <c r="K15" s="18">
        <v>20</v>
      </c>
      <c r="L15" s="18">
        <v>21</v>
      </c>
      <c r="M15" s="33">
        <f t="shared" si="0"/>
        <v>95.483870967741936</v>
      </c>
      <c r="N15" s="18">
        <v>34</v>
      </c>
      <c r="O15" s="18">
        <v>260</v>
      </c>
      <c r="P15" s="18">
        <v>5</v>
      </c>
      <c r="Q15" s="18">
        <v>125</v>
      </c>
    </row>
    <row r="16" spans="1:17" s="1" customFormat="1" ht="16.8" x14ac:dyDescent="0.3">
      <c r="A16" s="12">
        <v>5</v>
      </c>
      <c r="B16" s="3">
        <v>7480101</v>
      </c>
      <c r="C16" s="22" t="s">
        <v>36</v>
      </c>
      <c r="D16" s="23">
        <v>53</v>
      </c>
      <c r="E16" s="18">
        <v>26</v>
      </c>
      <c r="F16" s="18">
        <v>38</v>
      </c>
      <c r="G16" s="18">
        <v>19</v>
      </c>
      <c r="H16" s="18">
        <v>20</v>
      </c>
      <c r="I16" s="18">
        <v>9</v>
      </c>
      <c r="J16" s="18">
        <v>6</v>
      </c>
      <c r="K16" s="18">
        <v>3</v>
      </c>
      <c r="L16" s="18">
        <v>0</v>
      </c>
      <c r="M16" s="33">
        <f t="shared" si="0"/>
        <v>100</v>
      </c>
      <c r="N16" s="18">
        <v>2</v>
      </c>
      <c r="O16" s="18">
        <v>28</v>
      </c>
      <c r="P16" s="18">
        <v>0</v>
      </c>
      <c r="Q16" s="18">
        <v>5</v>
      </c>
    </row>
    <row r="17" spans="1:17" s="1" customFormat="1" ht="16.8" x14ac:dyDescent="0.3">
      <c r="A17" s="12">
        <v>6</v>
      </c>
      <c r="B17" s="3">
        <v>7340120</v>
      </c>
      <c r="C17" s="22" t="s">
        <v>37</v>
      </c>
      <c r="D17" s="23">
        <v>173</v>
      </c>
      <c r="E17" s="18">
        <v>130</v>
      </c>
      <c r="F17" s="18">
        <v>136</v>
      </c>
      <c r="G17" s="18">
        <v>109</v>
      </c>
      <c r="H17" s="18">
        <v>40</v>
      </c>
      <c r="I17" s="18">
        <v>46</v>
      </c>
      <c r="J17" s="18">
        <v>41</v>
      </c>
      <c r="K17" s="18">
        <v>6</v>
      </c>
      <c r="L17" s="18">
        <v>3</v>
      </c>
      <c r="M17" s="33">
        <f t="shared" si="0"/>
        <v>97.794117647058826</v>
      </c>
      <c r="N17" s="18">
        <v>10</v>
      </c>
      <c r="O17" s="18">
        <v>80</v>
      </c>
      <c r="P17" s="18">
        <v>2</v>
      </c>
      <c r="Q17" s="18">
        <v>35</v>
      </c>
    </row>
    <row r="18" spans="1:17" s="1" customFormat="1" ht="16.8" x14ac:dyDescent="0.3">
      <c r="A18" s="12">
        <v>7</v>
      </c>
      <c r="B18" s="30">
        <v>7340121</v>
      </c>
      <c r="C18" s="22" t="s">
        <v>38</v>
      </c>
      <c r="D18" s="23">
        <v>172</v>
      </c>
      <c r="E18" s="18">
        <v>152</v>
      </c>
      <c r="F18" s="18">
        <v>139</v>
      </c>
      <c r="G18" s="18">
        <v>123</v>
      </c>
      <c r="H18" s="18">
        <v>54</v>
      </c>
      <c r="I18" s="18">
        <v>36</v>
      </c>
      <c r="J18" s="18">
        <v>40</v>
      </c>
      <c r="K18" s="18">
        <v>4</v>
      </c>
      <c r="L18" s="18">
        <v>5</v>
      </c>
      <c r="M18" s="33">
        <f t="shared" si="0"/>
        <v>96.402877697841731</v>
      </c>
      <c r="N18" s="18">
        <v>1</v>
      </c>
      <c r="O18" s="18">
        <v>94</v>
      </c>
      <c r="P18" s="18">
        <v>1</v>
      </c>
      <c r="Q18" s="18">
        <v>34</v>
      </c>
    </row>
    <row r="19" spans="1:17" s="1" customFormat="1" ht="16.8" x14ac:dyDescent="0.3">
      <c r="A19" s="12">
        <v>8</v>
      </c>
      <c r="B19" s="3">
        <v>7310101</v>
      </c>
      <c r="C19" s="19" t="s">
        <v>21</v>
      </c>
      <c r="D19" s="23">
        <v>962</v>
      </c>
      <c r="E19" s="18">
        <v>652</v>
      </c>
      <c r="F19" s="18">
        <v>634</v>
      </c>
      <c r="G19" s="18">
        <v>440</v>
      </c>
      <c r="H19" s="18">
        <v>87</v>
      </c>
      <c r="I19" s="18">
        <v>121</v>
      </c>
      <c r="J19" s="18">
        <v>370</v>
      </c>
      <c r="K19" s="18">
        <v>17</v>
      </c>
      <c r="L19" s="18">
        <v>39</v>
      </c>
      <c r="M19" s="33">
        <f t="shared" si="0"/>
        <v>93.848580441640379</v>
      </c>
      <c r="N19" s="18">
        <v>51</v>
      </c>
      <c r="O19" s="18">
        <v>432</v>
      </c>
      <c r="P19" s="18">
        <v>18</v>
      </c>
      <c r="Q19" s="18">
        <v>77</v>
      </c>
    </row>
    <row r="20" spans="1:17" s="1" customFormat="1" ht="16.8" x14ac:dyDescent="0.3">
      <c r="A20" s="12">
        <v>9</v>
      </c>
      <c r="B20" s="3">
        <v>7310104</v>
      </c>
      <c r="C20" s="19" t="s">
        <v>25</v>
      </c>
      <c r="D20" s="23">
        <v>116</v>
      </c>
      <c r="E20" s="18">
        <v>71</v>
      </c>
      <c r="F20" s="18">
        <v>101</v>
      </c>
      <c r="G20" s="18">
        <v>63</v>
      </c>
      <c r="H20" s="18">
        <v>16</v>
      </c>
      <c r="I20" s="18">
        <v>22</v>
      </c>
      <c r="J20" s="18">
        <v>56</v>
      </c>
      <c r="K20" s="18">
        <v>1</v>
      </c>
      <c r="L20" s="18">
        <v>6</v>
      </c>
      <c r="M20" s="33">
        <f t="shared" si="0"/>
        <v>94.059405940594047</v>
      </c>
      <c r="N20" s="18">
        <v>7</v>
      </c>
      <c r="O20" s="18">
        <v>76</v>
      </c>
      <c r="P20" s="18">
        <v>4</v>
      </c>
      <c r="Q20" s="18">
        <v>7</v>
      </c>
    </row>
    <row r="21" spans="1:17" s="1" customFormat="1" ht="16.8" x14ac:dyDescent="0.3">
      <c r="A21" s="12">
        <v>10</v>
      </c>
      <c r="B21" s="3">
        <v>7620115</v>
      </c>
      <c r="C21" s="19" t="s">
        <v>22</v>
      </c>
      <c r="D21" s="23">
        <v>55</v>
      </c>
      <c r="E21" s="18">
        <v>33</v>
      </c>
      <c r="F21" s="18">
        <v>43</v>
      </c>
      <c r="G21" s="18">
        <v>27</v>
      </c>
      <c r="H21" s="18">
        <v>4</v>
      </c>
      <c r="I21" s="18">
        <v>10</v>
      </c>
      <c r="J21" s="18">
        <v>20</v>
      </c>
      <c r="K21" s="18">
        <v>6</v>
      </c>
      <c r="L21" s="18">
        <v>3</v>
      </c>
      <c r="M21" s="33">
        <f t="shared" si="0"/>
        <v>93.023255813953483</v>
      </c>
      <c r="N21" s="18">
        <v>3</v>
      </c>
      <c r="O21" s="18">
        <v>26</v>
      </c>
      <c r="P21" s="18">
        <v>2</v>
      </c>
      <c r="Q21" s="18">
        <v>3</v>
      </c>
    </row>
    <row r="22" spans="1:17" s="1" customFormat="1" ht="16.8" x14ac:dyDescent="0.3">
      <c r="A22" s="12">
        <v>11</v>
      </c>
      <c r="B22" s="30">
        <v>7310106</v>
      </c>
      <c r="C22" s="19" t="s">
        <v>23</v>
      </c>
      <c r="D22" s="23">
        <v>95</v>
      </c>
      <c r="E22" s="18">
        <v>73</v>
      </c>
      <c r="F22" s="18">
        <v>72</v>
      </c>
      <c r="G22" s="18">
        <v>57</v>
      </c>
      <c r="H22" s="18">
        <v>16</v>
      </c>
      <c r="I22" s="18">
        <v>15</v>
      </c>
      <c r="J22" s="18">
        <v>36</v>
      </c>
      <c r="K22" s="18">
        <v>3</v>
      </c>
      <c r="L22" s="18">
        <v>2</v>
      </c>
      <c r="M22" s="33">
        <f t="shared" si="0"/>
        <v>97.222222222222214</v>
      </c>
      <c r="N22" s="18">
        <v>1</v>
      </c>
      <c r="O22" s="18">
        <v>49</v>
      </c>
      <c r="P22" s="18">
        <v>1</v>
      </c>
      <c r="Q22" s="18">
        <v>16</v>
      </c>
    </row>
    <row r="23" spans="1:17" s="1" customFormat="1" ht="16.8" x14ac:dyDescent="0.3">
      <c r="A23" s="12">
        <v>12</v>
      </c>
      <c r="B23" s="31">
        <v>7850102</v>
      </c>
      <c r="C23" s="22" t="s">
        <v>39</v>
      </c>
      <c r="D23" s="23">
        <v>62</v>
      </c>
      <c r="E23" s="18">
        <v>40</v>
      </c>
      <c r="F23" s="18">
        <v>43</v>
      </c>
      <c r="G23" s="18">
        <v>24</v>
      </c>
      <c r="H23" s="18">
        <v>7</v>
      </c>
      <c r="I23" s="18">
        <v>7</v>
      </c>
      <c r="J23" s="18">
        <v>27</v>
      </c>
      <c r="K23" s="18">
        <v>0</v>
      </c>
      <c r="L23" s="18">
        <v>2</v>
      </c>
      <c r="M23" s="33">
        <f t="shared" si="0"/>
        <v>95.348837209302332</v>
      </c>
      <c r="N23" s="18">
        <v>8</v>
      </c>
      <c r="O23" s="18">
        <v>25</v>
      </c>
      <c r="P23" s="18">
        <v>3</v>
      </c>
      <c r="Q23" s="18">
        <v>5</v>
      </c>
    </row>
    <row r="24" spans="1:17" s="2" customFormat="1" ht="16.8" x14ac:dyDescent="0.3">
      <c r="A24" s="12">
        <v>13</v>
      </c>
      <c r="B24" s="3">
        <v>7380101</v>
      </c>
      <c r="C24" s="27" t="s">
        <v>24</v>
      </c>
      <c r="D24" s="28">
        <v>124</v>
      </c>
      <c r="E24" s="29">
        <v>88</v>
      </c>
      <c r="F24" s="29">
        <v>83</v>
      </c>
      <c r="G24" s="29">
        <v>61</v>
      </c>
      <c r="H24" s="29">
        <v>17</v>
      </c>
      <c r="I24" s="29">
        <v>16</v>
      </c>
      <c r="J24" s="29">
        <v>33</v>
      </c>
      <c r="K24" s="29">
        <v>9</v>
      </c>
      <c r="L24" s="29">
        <v>8</v>
      </c>
      <c r="M24" s="33">
        <f t="shared" si="0"/>
        <v>90.361445783132538</v>
      </c>
      <c r="N24" s="29">
        <v>6</v>
      </c>
      <c r="O24" s="29">
        <v>51</v>
      </c>
      <c r="P24" s="29">
        <v>0</v>
      </c>
      <c r="Q24" s="29">
        <v>9</v>
      </c>
    </row>
    <row r="25" spans="1:17" s="2" customFormat="1" ht="16.8" x14ac:dyDescent="0.3">
      <c r="A25" s="54">
        <v>14</v>
      </c>
      <c r="B25" s="3">
        <v>7340115</v>
      </c>
      <c r="C25" s="27" t="s">
        <v>14</v>
      </c>
      <c r="D25" s="28">
        <v>238</v>
      </c>
      <c r="E25" s="29">
        <v>195</v>
      </c>
      <c r="F25" s="29">
        <v>170</v>
      </c>
      <c r="G25" s="29">
        <v>136</v>
      </c>
      <c r="H25" s="29">
        <v>80</v>
      </c>
      <c r="I25" s="29">
        <v>59</v>
      </c>
      <c r="J25" s="29">
        <v>25</v>
      </c>
      <c r="K25" s="29">
        <v>4</v>
      </c>
      <c r="L25" s="29">
        <v>2</v>
      </c>
      <c r="M25" s="33">
        <f t="shared" si="0"/>
        <v>98.82352941176471</v>
      </c>
      <c r="N25" s="29">
        <v>3</v>
      </c>
      <c r="O25" s="29">
        <v>137</v>
      </c>
      <c r="P25" s="29">
        <v>11</v>
      </c>
      <c r="Q25" s="29">
        <v>13</v>
      </c>
    </row>
    <row r="26" spans="1:17" s="2" customFormat="1" ht="16.8" x14ac:dyDescent="0.3">
      <c r="A26" s="54">
        <v>15</v>
      </c>
      <c r="B26" s="3">
        <v>7220201</v>
      </c>
      <c r="C26" s="27" t="s">
        <v>40</v>
      </c>
      <c r="D26" s="28">
        <v>98</v>
      </c>
      <c r="E26" s="29">
        <v>93</v>
      </c>
      <c r="F26" s="29">
        <v>74</v>
      </c>
      <c r="G26" s="29">
        <v>72</v>
      </c>
      <c r="H26" s="29">
        <v>17</v>
      </c>
      <c r="I26" s="29">
        <v>30</v>
      </c>
      <c r="J26" s="29">
        <v>23</v>
      </c>
      <c r="K26" s="29">
        <v>3</v>
      </c>
      <c r="L26" s="29">
        <v>1</v>
      </c>
      <c r="M26" s="33">
        <f t="shared" si="0"/>
        <v>98.648648648648646</v>
      </c>
      <c r="N26" s="29">
        <v>5</v>
      </c>
      <c r="O26" s="29">
        <v>46</v>
      </c>
      <c r="P26" s="29">
        <v>0</v>
      </c>
      <c r="Q26" s="29">
        <v>19</v>
      </c>
    </row>
    <row r="27" spans="1:17" s="2" customFormat="1" ht="16.8" x14ac:dyDescent="0.3">
      <c r="A27" s="54">
        <v>16</v>
      </c>
      <c r="B27" s="30">
        <v>7810103</v>
      </c>
      <c r="C27" s="55" t="s">
        <v>41</v>
      </c>
      <c r="D27" s="28">
        <v>127</v>
      </c>
      <c r="E27" s="29">
        <v>109</v>
      </c>
      <c r="F27" s="29">
        <v>91</v>
      </c>
      <c r="G27" s="29">
        <v>81</v>
      </c>
      <c r="H27" s="29">
        <v>18</v>
      </c>
      <c r="I27" s="29">
        <v>15</v>
      </c>
      <c r="J27" s="29">
        <v>50</v>
      </c>
      <c r="K27" s="29">
        <v>3</v>
      </c>
      <c r="L27" s="29">
        <v>5</v>
      </c>
      <c r="M27" s="33">
        <f t="shared" si="0"/>
        <v>94.505494505494497</v>
      </c>
      <c r="N27" s="29">
        <v>1</v>
      </c>
      <c r="O27" s="29">
        <v>66</v>
      </c>
      <c r="P27" s="29">
        <v>2</v>
      </c>
      <c r="Q27" s="29">
        <v>14</v>
      </c>
    </row>
    <row r="28" spans="1:17" s="2" customFormat="1" ht="16.8" x14ac:dyDescent="0.3">
      <c r="A28" s="54">
        <v>17</v>
      </c>
      <c r="B28" s="3">
        <v>7810201</v>
      </c>
      <c r="C28" s="55" t="s">
        <v>42</v>
      </c>
      <c r="D28" s="28">
        <v>84</v>
      </c>
      <c r="E28" s="29">
        <v>68</v>
      </c>
      <c r="F28" s="29">
        <v>59</v>
      </c>
      <c r="G28" s="29">
        <v>47</v>
      </c>
      <c r="H28" s="29">
        <v>15</v>
      </c>
      <c r="I28" s="29">
        <v>8</v>
      </c>
      <c r="J28" s="29">
        <v>30</v>
      </c>
      <c r="K28" s="29">
        <v>2</v>
      </c>
      <c r="L28" s="29">
        <v>4</v>
      </c>
      <c r="M28" s="33">
        <f t="shared" si="0"/>
        <v>93.220338983050837</v>
      </c>
      <c r="N28" s="29">
        <v>1</v>
      </c>
      <c r="O28" s="29">
        <v>37</v>
      </c>
      <c r="P28" s="29">
        <v>1</v>
      </c>
      <c r="Q28" s="29">
        <v>14</v>
      </c>
    </row>
    <row r="29" spans="1:17" s="1" customFormat="1" ht="16.8" x14ac:dyDescent="0.3">
      <c r="A29" s="12">
        <v>18</v>
      </c>
      <c r="B29" s="30">
        <v>7340101</v>
      </c>
      <c r="C29" s="22" t="s">
        <v>43</v>
      </c>
      <c r="D29" s="23">
        <v>518</v>
      </c>
      <c r="E29" s="18">
        <v>315</v>
      </c>
      <c r="F29" s="18">
        <v>309</v>
      </c>
      <c r="G29" s="18">
        <v>201</v>
      </c>
      <c r="H29" s="18">
        <v>68</v>
      </c>
      <c r="I29" s="18">
        <v>109</v>
      </c>
      <c r="J29" s="18">
        <v>111</v>
      </c>
      <c r="K29" s="18">
        <v>8</v>
      </c>
      <c r="L29" s="18">
        <v>13</v>
      </c>
      <c r="M29" s="33">
        <f t="shared" si="0"/>
        <v>95.792880258899672</v>
      </c>
      <c r="N29" s="18">
        <v>20</v>
      </c>
      <c r="O29" s="18">
        <v>206</v>
      </c>
      <c r="P29" s="18">
        <v>14</v>
      </c>
      <c r="Q29" s="18">
        <v>48</v>
      </c>
    </row>
    <row r="30" spans="1:17" s="1" customFormat="1" ht="16.8" x14ac:dyDescent="0.3">
      <c r="A30" s="12">
        <v>19</v>
      </c>
      <c r="B30" s="3">
        <v>7340404</v>
      </c>
      <c r="C30" s="19" t="s">
        <v>15</v>
      </c>
      <c r="D30" s="23">
        <v>132</v>
      </c>
      <c r="E30" s="18">
        <v>112</v>
      </c>
      <c r="F30" s="18">
        <v>88</v>
      </c>
      <c r="G30" s="18">
        <v>77</v>
      </c>
      <c r="H30" s="18">
        <v>50</v>
      </c>
      <c r="I30" s="18">
        <v>14</v>
      </c>
      <c r="J30" s="18">
        <v>19</v>
      </c>
      <c r="K30" s="18">
        <v>3</v>
      </c>
      <c r="L30" s="18">
        <v>2</v>
      </c>
      <c r="M30" s="33">
        <f t="shared" si="0"/>
        <v>97.727272727272734</v>
      </c>
      <c r="N30" s="18">
        <v>3</v>
      </c>
      <c r="O30" s="18">
        <v>72</v>
      </c>
      <c r="P30" s="18">
        <v>0</v>
      </c>
      <c r="Q30" s="18">
        <v>8</v>
      </c>
    </row>
    <row r="31" spans="1:17" s="1" customFormat="1" ht="16.8" x14ac:dyDescent="0.3">
      <c r="A31" s="12">
        <v>20</v>
      </c>
      <c r="B31" s="30">
        <v>7340201</v>
      </c>
      <c r="C31" s="22" t="s">
        <v>44</v>
      </c>
      <c r="D31" s="23">
        <v>693</v>
      </c>
      <c r="E31" s="18">
        <v>471</v>
      </c>
      <c r="F31" s="18">
        <v>510</v>
      </c>
      <c r="G31" s="18">
        <v>350</v>
      </c>
      <c r="H31" s="24">
        <v>191</v>
      </c>
      <c r="I31" s="18">
        <v>135</v>
      </c>
      <c r="J31" s="18">
        <v>125</v>
      </c>
      <c r="K31" s="18">
        <v>23</v>
      </c>
      <c r="L31" s="18">
        <v>36</v>
      </c>
      <c r="M31" s="33">
        <f t="shared" si="0"/>
        <v>92.941176470588232</v>
      </c>
      <c r="N31" s="18">
        <v>70</v>
      </c>
      <c r="O31" s="18">
        <v>292</v>
      </c>
      <c r="P31" s="18">
        <v>8</v>
      </c>
      <c r="Q31" s="18">
        <v>81</v>
      </c>
    </row>
    <row r="32" spans="1:17" s="1" customFormat="1" ht="16.8" x14ac:dyDescent="0.3">
      <c r="A32" s="12">
        <v>21</v>
      </c>
      <c r="B32" s="3">
        <v>7310107</v>
      </c>
      <c r="C32" s="19" t="s">
        <v>16</v>
      </c>
      <c r="D32" s="23">
        <v>96</v>
      </c>
      <c r="E32" s="18">
        <v>79</v>
      </c>
      <c r="F32" s="18">
        <v>77</v>
      </c>
      <c r="G32" s="18">
        <v>63</v>
      </c>
      <c r="H32" s="24">
        <v>14</v>
      </c>
      <c r="I32" s="18">
        <v>16</v>
      </c>
      <c r="J32" s="18">
        <v>42</v>
      </c>
      <c r="K32" s="18">
        <v>3</v>
      </c>
      <c r="L32" s="18">
        <v>2</v>
      </c>
      <c r="M32" s="33">
        <f t="shared" si="0"/>
        <v>97.402597402597408</v>
      </c>
      <c r="N32" s="18">
        <v>3</v>
      </c>
      <c r="O32" s="18">
        <v>58</v>
      </c>
      <c r="P32" s="18">
        <v>3</v>
      </c>
      <c r="Q32" s="18">
        <v>8</v>
      </c>
    </row>
    <row r="33" spans="1:17" s="1" customFormat="1" ht="16.8" x14ac:dyDescent="0.3">
      <c r="A33" s="12">
        <v>22</v>
      </c>
      <c r="B33" s="3">
        <v>7310108</v>
      </c>
      <c r="C33" s="22" t="s">
        <v>17</v>
      </c>
      <c r="D33" s="23">
        <v>77</v>
      </c>
      <c r="E33" s="18">
        <v>51</v>
      </c>
      <c r="F33" s="18">
        <v>55</v>
      </c>
      <c r="G33" s="18">
        <v>37</v>
      </c>
      <c r="H33" s="18">
        <v>16</v>
      </c>
      <c r="I33" s="18">
        <v>10</v>
      </c>
      <c r="J33" s="18">
        <v>26</v>
      </c>
      <c r="K33" s="18">
        <v>2</v>
      </c>
      <c r="L33" s="18">
        <v>1</v>
      </c>
      <c r="M33" s="33">
        <f>SUM(H33:K33)/F33*100</f>
        <v>98.181818181818187</v>
      </c>
      <c r="N33" s="18">
        <v>5</v>
      </c>
      <c r="O33" s="18">
        <v>39</v>
      </c>
      <c r="P33" s="18">
        <v>2</v>
      </c>
      <c r="Q33" s="18">
        <v>6</v>
      </c>
    </row>
    <row r="34" spans="1:17" s="1" customFormat="1" ht="16.8" x14ac:dyDescent="0.3">
      <c r="A34" s="25"/>
      <c r="B34" s="25"/>
      <c r="C34" s="26" t="s">
        <v>45</v>
      </c>
      <c r="D34" s="25">
        <f>SUM(D12:D33)</f>
        <v>4771</v>
      </c>
      <c r="E34" s="25">
        <f t="shared" ref="E34:G34" si="1">SUM(E12:E33)</f>
        <v>3393</v>
      </c>
      <c r="F34" s="25">
        <f t="shared" si="1"/>
        <v>3396</v>
      </c>
      <c r="G34" s="25">
        <f t="shared" si="1"/>
        <v>2466</v>
      </c>
      <c r="H34" s="25">
        <f>SUM(H12:H33)</f>
        <v>1075</v>
      </c>
      <c r="I34" s="25">
        <f t="shared" ref="I34:L34" si="2">SUM(I12:I33)</f>
        <v>796</v>
      </c>
      <c r="J34" s="25">
        <f t="shared" si="2"/>
        <v>1235</v>
      </c>
      <c r="K34" s="25">
        <f t="shared" si="2"/>
        <v>126</v>
      </c>
      <c r="L34" s="25">
        <f t="shared" si="2"/>
        <v>164</v>
      </c>
      <c r="M34" s="32">
        <f>SUM(H34:K34)/F34*100</f>
        <v>95.17078916372202</v>
      </c>
      <c r="N34" s="25">
        <f>SUM(N12:N33)</f>
        <v>255</v>
      </c>
      <c r="O34" s="25">
        <f t="shared" ref="O34:Q34" si="3">SUM(O12:O33)</f>
        <v>2219</v>
      </c>
      <c r="P34" s="25">
        <f t="shared" si="3"/>
        <v>82</v>
      </c>
      <c r="Q34" s="25">
        <f t="shared" si="3"/>
        <v>550</v>
      </c>
    </row>
    <row r="35" spans="1:17" s="1" customFormat="1" ht="16.8" x14ac:dyDescent="0.3">
      <c r="A35" s="4"/>
      <c r="B35" s="4"/>
      <c r="C35" s="6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</sheetData>
  <mergeCells count="12">
    <mergeCell ref="H10:J10"/>
    <mergeCell ref="K10:K11"/>
    <mergeCell ref="L10:L11"/>
    <mergeCell ref="A6:Q6"/>
    <mergeCell ref="A9:A11"/>
    <mergeCell ref="B9:B11"/>
    <mergeCell ref="C9:C11"/>
    <mergeCell ref="D9:E10"/>
    <mergeCell ref="F9:G10"/>
    <mergeCell ref="H9:L9"/>
    <mergeCell ref="M9:M11"/>
    <mergeCell ref="N9:Q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01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2020-11-24T03:29:53Z</dcterms:created>
  <dcterms:modified xsi:type="dcterms:W3CDTF">2022-06-10T15:32:08Z</dcterms:modified>
</cp:coreProperties>
</file>